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ASA\2021\015 Kanalizace Těrlicko-Hradiště–TDI\04-ZLaDodatky\ZL10\"/>
    </mc:Choice>
  </mc:AlternateContent>
  <bookViews>
    <workbookView xWindow="0" yWindow="0" windowWidth="28800" windowHeight="12030"/>
  </bookViews>
  <sheets>
    <sheet name="Vrtání VCP" sheetId="1" r:id="rId1"/>
  </sheets>
  <definedNames>
    <definedName name="_xlnm._FilterDatabase" localSheetId="0" hidden="1">'Vrtání VCP'!$C$17:$K$24</definedName>
    <definedName name="_xlnm.Print_Titles" localSheetId="0">'Vrtání VCP'!$17:$17</definedName>
    <definedName name="_xlnm.Print_Area" localSheetId="0">'Vrtání VCP'!#REF!,'Vrtání VCP'!#REF!,'Vrtání VCP'!$C$6:$K$24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J22" i="1" s="1"/>
  <c r="J21" i="1"/>
  <c r="J20" i="1" l="1"/>
  <c r="J19" i="1" s="1"/>
  <c r="J18" i="1" s="1"/>
  <c r="J31" i="1" s="1"/>
</calcChain>
</file>

<file path=xl/comments1.xml><?xml version="1.0" encoding="utf-8"?>
<comments xmlns="http://schemas.openxmlformats.org/spreadsheetml/2006/main">
  <authors>
    <author>Pavel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Pavel:</t>
        </r>
        <r>
          <rPr>
            <sz val="9"/>
            <color indexed="81"/>
            <rFont val="Tahoma"/>
            <family val="2"/>
            <charset val="238"/>
          </rPr>
          <t xml:space="preserve">
Verze 230602b odKASP pak ještě CN doložena</t>
        </r>
      </text>
    </comment>
  </commentList>
</comments>
</file>

<file path=xl/sharedStrings.xml><?xml version="1.0" encoding="utf-8"?>
<sst xmlns="http://schemas.openxmlformats.org/spreadsheetml/2006/main" count="38" uniqueCount="36">
  <si>
    <t>SOUPIS PRACÍ</t>
  </si>
  <si>
    <t>Stavba:</t>
  </si>
  <si>
    <r>
      <t>VÝSTAVBA KANALIZACE TĚRLICKO - HRADIŠTĚ</t>
    </r>
    <r>
      <rPr>
        <b/>
        <sz val="8"/>
        <color rgb="FFFF0000"/>
        <rFont val="Arial CE"/>
        <family val="2"/>
        <charset val="238"/>
      </rPr>
      <t>_</t>
    </r>
  </si>
  <si>
    <t>Objekt:</t>
  </si>
  <si>
    <t>Místo:</t>
  </si>
  <si>
    <t xml:space="preserve"> </t>
  </si>
  <si>
    <t>Datum:</t>
  </si>
  <si>
    <t>Zadavatel:</t>
  </si>
  <si>
    <t>Projektant:</t>
  </si>
  <si>
    <t>Bc. Ing. Věra Gřundělová,</t>
  </si>
  <si>
    <t>Uchazeč:</t>
  </si>
  <si>
    <t>Zpracovatel: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</si>
  <si>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</si>
  <si>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</si>
  <si>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</si>
  <si>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</si>
  <si>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</si>
  <si>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</si>
  <si>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</si>
  <si>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</si>
  <si>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</si>
  <si>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/>
  </si>
  <si>
    <t>Náklady soupisu celkem</t>
  </si>
  <si>
    <t>D</t>
  </si>
  <si>
    <t>HSV</t>
  </si>
  <si>
    <t>Práce a dodávky HSV</t>
  </si>
  <si>
    <t>8</t>
  </si>
  <si>
    <t>Trubní vedení</t>
  </si>
  <si>
    <t>CELKEM</t>
  </si>
  <si>
    <t>kus</t>
  </si>
  <si>
    <t>210</t>
  </si>
  <si>
    <t>ventil pro redukci tlaku  DN50</t>
  </si>
  <si>
    <t>SOD</t>
  </si>
  <si>
    <t>ventil pro redukci tlaku  DN50 - dle požadavku SmVAK</t>
  </si>
  <si>
    <t>cena SUB</t>
  </si>
  <si>
    <t>Vodovod - změna vystrojení redukční šachty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</si>
</sst>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0"/>
  </numFmts>
  <fonts count="26" x14ac:knownFonts="1">
    <font>
      <sz val="8"/>
      <color rgb="FF000000"/>
      <name val="Arial CE"/>
      <family val="2"/>
      <charset val="238"/>
    </font>
    <font>
      <sz val="8"/>
      <name val="Arial CE"/>
      <family val="2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rgb="FFFF0000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16"/>
      <name val="Arial CE"/>
      <family val="2"/>
    </font>
    <font>
      <sz val="12"/>
      <name val="Arial CE"/>
      <family val="2"/>
    </font>
    <font>
      <sz val="8"/>
      <name val="Arial CE"/>
      <family val="2"/>
      <charset val="238"/>
    </font>
    <font>
      <sz val="8"/>
      <color rgb="FF7030A0"/>
      <name val="Arial CE"/>
      <family val="2"/>
      <charset val="238"/>
    </font>
    <font>
      <sz val="8"/>
      <color rgb="FF7030A0"/>
      <name val="Arial CE"/>
      <family val="2"/>
    </font>
    <font>
      <b/>
      <sz val="8"/>
      <color rgb="FF7030A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0000"/>
      <name val="Arial CE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rgb="FFFFFFCC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2" xfId="1" applyBorder="1" applyAlignment="1" applyProtection="1">
      <alignment vertical="center"/>
      <protection locked="0"/>
    </xf>
    <xf numFmtId="0" fontId="1" fillId="0" borderId="3" xfId="1" applyBorder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left" vertical="center"/>
    </xf>
    <xf numFmtId="0" fontId="1" fillId="0" borderId="0" xfId="1" applyAlignment="1" applyProtection="1">
      <alignment vertical="center"/>
      <protection locked="0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3" fillId="0" borderId="0" xfId="1" applyFont="1" applyAlignment="1" applyProtection="1">
      <alignment horizontal="left" vertical="center"/>
      <protection locked="0"/>
    </xf>
    <xf numFmtId="164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1" fillId="0" borderId="3" xfId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 wrapText="1"/>
      <protection locked="0"/>
    </xf>
    <xf numFmtId="0" fontId="8" fillId="2" borderId="6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4" fontId="10" fillId="0" borderId="0" xfId="1" applyNumberFormat="1" applyFont="1"/>
    <xf numFmtId="0" fontId="1" fillId="0" borderId="7" xfId="1" applyBorder="1" applyAlignment="1">
      <alignment vertical="center"/>
    </xf>
    <xf numFmtId="4" fontId="4" fillId="0" borderId="0" xfId="1" applyNumberFormat="1" applyFont="1" applyAlignment="1">
      <alignment vertical="center"/>
    </xf>
    <xf numFmtId="0" fontId="11" fillId="0" borderId="3" xfId="1" applyFont="1" applyBorder="1"/>
    <xf numFmtId="0" fontId="11" fillId="0" borderId="0" xfId="1" applyFont="1"/>
    <xf numFmtId="0" fontId="1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1" fillId="0" borderId="0" xfId="1" applyFont="1" applyProtection="1">
      <protection locked="0"/>
    </xf>
    <xf numFmtId="4" fontId="12" fillId="0" borderId="0" xfId="1" applyNumberFormat="1" applyFont="1"/>
    <xf numFmtId="0" fontId="11" fillId="0" borderId="8" xfId="1" applyFont="1" applyBorder="1"/>
    <xf numFmtId="4" fontId="11" fillId="0" borderId="0" xfId="1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/>
    <xf numFmtId="4" fontId="13" fillId="0" borderId="0" xfId="0" applyNumberFormat="1" applyFont="1"/>
    <xf numFmtId="0" fontId="15" fillId="0" borderId="9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165" fontId="15" fillId="0" borderId="9" xfId="0" applyNumberFormat="1" applyFont="1" applyBorder="1" applyAlignment="1">
      <alignment vertical="center"/>
    </xf>
    <xf numFmtId="4" fontId="15" fillId="0" borderId="9" xfId="0" applyNumberFormat="1" applyFont="1" applyBorder="1" applyAlignment="1">
      <alignment vertical="center"/>
    </xf>
    <xf numFmtId="0" fontId="1" fillId="0" borderId="8" xfId="1" applyBorder="1" applyAlignment="1">
      <alignment vertical="center"/>
    </xf>
    <xf numFmtId="0" fontId="14" fillId="0" borderId="3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" fillId="0" borderId="10" xfId="1" applyBorder="1" applyAlignment="1">
      <alignment vertical="center"/>
    </xf>
    <xf numFmtId="0" fontId="1" fillId="0" borderId="11" xfId="1" applyBorder="1" applyAlignment="1">
      <alignment vertical="center"/>
    </xf>
    <xf numFmtId="0" fontId="1" fillId="0" borderId="11" xfId="1" applyBorder="1" applyAlignment="1" applyProtection="1">
      <alignment vertical="center"/>
      <protection locked="0"/>
    </xf>
    <xf numFmtId="0" fontId="1" fillId="0" borderId="0" xfId="1"/>
    <xf numFmtId="0" fontId="1" fillId="0" borderId="0" xfId="1" applyProtection="1">
      <protection locked="0"/>
    </xf>
    <xf numFmtId="0" fontId="1" fillId="0" borderId="12" xfId="1" applyBorder="1"/>
    <xf numFmtId="0" fontId="1" fillId="0" borderId="13" xfId="1" applyBorder="1"/>
    <xf numFmtId="0" fontId="16" fillId="0" borderId="13" xfId="1" applyFont="1" applyBorder="1"/>
    <xf numFmtId="0" fontId="1" fillId="0" borderId="13" xfId="1" applyBorder="1" applyProtection="1">
      <protection locked="0"/>
    </xf>
    <xf numFmtId="0" fontId="1" fillId="0" borderId="14" xfId="1" applyBorder="1"/>
    <xf numFmtId="4" fontId="15" fillId="3" borderId="9" xfId="0" applyNumberFormat="1" applyFont="1" applyFill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vertical="center"/>
    </xf>
    <xf numFmtId="4" fontId="8" fillId="3" borderId="9" xfId="0" applyNumberFormat="1" applyFont="1" applyFill="1" applyBorder="1" applyAlignment="1">
      <alignment vertical="center"/>
    </xf>
    <xf numFmtId="4" fontId="8" fillId="0" borderId="9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1" fillId="0" borderId="0" xfId="1" applyFont="1" applyAlignment="1">
      <alignment vertical="top"/>
    </xf>
    <xf numFmtId="0" fontId="11" fillId="0" borderId="0" xfId="1" applyFont="1" applyAlignment="1">
      <alignment wrapText="1"/>
    </xf>
    <xf numFmtId="0" fontId="19" fillId="0" borderId="0" xfId="1" applyFont="1"/>
    <xf numFmtId="0" fontId="20" fillId="0" borderId="0" xfId="1" applyFont="1" applyAlignment="1">
      <alignment vertical="center"/>
    </xf>
    <xf numFmtId="0" fontId="21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4" fontId="17" fillId="0" borderId="13" xfId="1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3316A7E-70E2-42A8-ACB9-B9CA55AF1255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5:S31"/>
  <sheetViews>
    <sheetView showGridLines="0" tabSelected="1" zoomScaleNormal="100" workbookViewId="0">
      <selection activeCell="N17" sqref="N17"/>
    </sheetView>
  </sheetViews>
  <sheetFormatPr defaultColWidth="9.33203125" defaultRowHeight="11.25" x14ac:dyDescent="0.2"/>
  <cols>
    <col min="1" max="1" width="5.1640625" style="49" customWidth="1"/>
    <col min="2" max="2" width="1.6640625" style="49" customWidth="1"/>
    <col min="3" max="3" width="5.6640625" style="49" customWidth="1"/>
    <col min="4" max="4" width="4.33203125" style="49" customWidth="1"/>
    <col min="5" max="5" width="15" style="49" customWidth="1"/>
    <col min="6" max="6" width="50.83203125" style="49" customWidth="1"/>
    <col min="7" max="7" width="6.5" style="49" customWidth="1"/>
    <col min="8" max="8" width="14.1640625" style="49" bestFit="1" customWidth="1"/>
    <col min="9" max="9" width="18" style="50" bestFit="1" customWidth="1"/>
    <col min="10" max="10" width="22" style="49" customWidth="1"/>
    <col min="11" max="11" width="15.1640625" style="49" customWidth="1"/>
    <col min="12" max="12" width="3.5" style="49" customWidth="1"/>
    <col min="13" max="13" width="10.83203125" style="49" hidden="1" customWidth="1"/>
    <col min="14" max="14" width="78.1640625" style="49" customWidth="1"/>
    <col min="15" max="16384" width="9.33203125" style="49"/>
  </cols>
  <sheetData>
    <row r="5" spans="2:12" s="5" customFormat="1" ht="6.95" customHeight="1" x14ac:dyDescent="0.2">
      <c r="B5" s="1"/>
      <c r="C5" s="2"/>
      <c r="D5" s="2"/>
      <c r="E5" s="2"/>
      <c r="F5" s="2"/>
      <c r="G5" s="2"/>
      <c r="H5" s="2"/>
      <c r="I5" s="3"/>
      <c r="J5" s="2"/>
      <c r="K5" s="2"/>
      <c r="L5" s="4"/>
    </row>
    <row r="6" spans="2:12" s="5" customFormat="1" ht="24.95" customHeight="1" x14ac:dyDescent="0.2">
      <c r="B6" s="4"/>
      <c r="C6" s="6" t="s">
        <v>0</v>
      </c>
      <c r="I6" s="7"/>
      <c r="L6" s="4"/>
    </row>
    <row r="7" spans="2:12" s="5" customFormat="1" ht="6.95" customHeight="1" x14ac:dyDescent="0.2">
      <c r="B7" s="4"/>
      <c r="I7" s="7"/>
      <c r="L7" s="4"/>
    </row>
    <row r="8" spans="2:12" s="5" customFormat="1" ht="21.6" customHeight="1" x14ac:dyDescent="0.2">
      <c r="B8" s="4"/>
      <c r="C8" s="8" t="s">
        <v>1</v>
      </c>
      <c r="E8" s="9" t="s">
        <v>2</v>
      </c>
      <c r="I8" s="7"/>
      <c r="L8" s="4"/>
    </row>
    <row r="9" spans="2:12" s="5" customFormat="1" ht="12" customHeight="1" x14ac:dyDescent="0.2">
      <c r="B9" s="4"/>
      <c r="C9" s="8" t="s">
        <v>3</v>
      </c>
      <c r="I9" s="7"/>
      <c r="L9" s="4"/>
    </row>
    <row r="10" spans="2:12" s="5" customFormat="1" ht="27" customHeight="1" x14ac:dyDescent="0.2">
      <c r="B10" s="4"/>
      <c r="E10" s="78" t="s">
        <v>35</v>
      </c>
      <c r="F10" s="79"/>
      <c r="G10" s="79"/>
      <c r="H10" s="79"/>
      <c r="I10" s="7"/>
      <c r="L10" s="4"/>
    </row>
    <row r="11" spans="2:12" s="5" customFormat="1" ht="6.95" customHeight="1" x14ac:dyDescent="0.2">
      <c r="B11" s="4"/>
      <c r="I11" s="7"/>
      <c r="L11" s="4"/>
    </row>
    <row r="12" spans="2:12" s="5" customFormat="1" ht="12" customHeight="1" x14ac:dyDescent="0.2">
      <c r="B12" s="4"/>
      <c r="C12" s="8" t="s">
        <v>4</v>
      </c>
      <c r="F12" s="10" t="s">
        <v>5</v>
      </c>
      <c r="I12" s="11" t="s">
        <v>6</v>
      </c>
      <c r="J12" s="12"/>
      <c r="L12" s="4"/>
    </row>
    <row r="13" spans="2:12" s="5" customFormat="1" ht="6.95" customHeight="1" x14ac:dyDescent="0.2">
      <c r="B13" s="4"/>
      <c r="I13" s="7"/>
      <c r="L13" s="4"/>
    </row>
    <row r="14" spans="2:12" s="5" customFormat="1" ht="25.7" customHeight="1" x14ac:dyDescent="0.2">
      <c r="B14" s="4"/>
      <c r="C14" s="8" t="s">
        <v>7</v>
      </c>
      <c r="F14" s="10"/>
      <c r="I14" s="11" t="s">
        <v>8</v>
      </c>
      <c r="J14" s="13" t="s">
        <v>9</v>
      </c>
      <c r="L14" s="4"/>
    </row>
    <row r="15" spans="2:12" s="5" customFormat="1" ht="25.7" customHeight="1" x14ac:dyDescent="0.2">
      <c r="B15" s="4"/>
      <c r="C15" s="8" t="s">
        <v>10</v>
      </c>
      <c r="F15" s="10"/>
      <c r="I15" s="11" t="s">
        <v>11</v>
      </c>
      <c r="J15" s="13"/>
      <c r="L15" s="4"/>
    </row>
    <row r="16" spans="2:12" s="5" customFormat="1" ht="10.35" customHeight="1" x14ac:dyDescent="0.2">
      <c r="B16" s="4"/>
      <c r="I16" s="7"/>
      <c r="L16" s="4"/>
    </row>
    <row r="17" spans="2:19" s="20" customFormat="1" ht="29.25" customHeight="1" x14ac:dyDescent="0.2">
      <c r="B17" s="14"/>
      <c r="C17" s="15" t="s">
        <v>12</v>
      </c>
      <c r="D17" s="16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  <c r="I17" s="17" t="s">
        <v>18</v>
      </c>
      <c r="J17" s="16" t="s">
        <v>19</v>
      </c>
      <c r="K17" s="18" t="s">
        <v>20</v>
      </c>
      <c r="L17" s="14"/>
      <c r="M17" s="19" t="s">
        <v>21</v>
      </c>
    </row>
    <row r="18" spans="2:19" s="5" customFormat="1" ht="22.9" customHeight="1" x14ac:dyDescent="0.25">
      <c r="B18" s="4"/>
      <c r="C18" s="21" t="s">
        <v>22</v>
      </c>
      <c r="I18" s="7"/>
      <c r="J18" s="22">
        <f>J19</f>
        <v>90395</v>
      </c>
      <c r="L18" s="4"/>
      <c r="M18" s="23"/>
      <c r="S18" s="24"/>
    </row>
    <row r="19" spans="2:19" s="26" customFormat="1" ht="25.9" customHeight="1" x14ac:dyDescent="0.2">
      <c r="B19" s="25"/>
      <c r="D19" s="27" t="s">
        <v>23</v>
      </c>
      <c r="E19" s="28" t="s">
        <v>24</v>
      </c>
      <c r="F19" s="28" t="s">
        <v>25</v>
      </c>
      <c r="I19" s="29"/>
      <c r="J19" s="30">
        <f>J20</f>
        <v>90395</v>
      </c>
      <c r="L19" s="25"/>
      <c r="M19" s="31"/>
      <c r="S19" s="32"/>
    </row>
    <row r="20" spans="2:19" s="26" customFormat="1" ht="25.9" customHeight="1" x14ac:dyDescent="0.2">
      <c r="B20" s="25"/>
      <c r="D20" s="33" t="s">
        <v>23</v>
      </c>
      <c r="E20" s="34" t="s">
        <v>26</v>
      </c>
      <c r="F20" s="34" t="s">
        <v>27</v>
      </c>
      <c r="G20" s="35"/>
      <c r="H20" s="35"/>
      <c r="I20" s="35"/>
      <c r="J20" s="36">
        <f>SUM(J21:J27)</f>
        <v>90395</v>
      </c>
      <c r="L20" s="25"/>
      <c r="M20" s="31"/>
      <c r="S20" s="32"/>
    </row>
    <row r="21" spans="2:19" s="26" customFormat="1" ht="25.9" customHeight="1" x14ac:dyDescent="0.2">
      <c r="B21" s="25"/>
      <c r="C21" s="37" t="s">
        <v>30</v>
      </c>
      <c r="D21" s="37"/>
      <c r="E21" s="37"/>
      <c r="F21" s="39" t="s">
        <v>31</v>
      </c>
      <c r="G21" s="40" t="s">
        <v>29</v>
      </c>
      <c r="H21" s="41">
        <v>-1</v>
      </c>
      <c r="I21" s="56">
        <v>5365</v>
      </c>
      <c r="J21" s="42">
        <f t="shared" ref="J21" si="0">ROUND(I21*H21,2)</f>
        <v>-5365</v>
      </c>
      <c r="K21" s="39" t="s">
        <v>32</v>
      </c>
      <c r="L21" s="25"/>
      <c r="M21" s="31"/>
      <c r="N21" s="72"/>
      <c r="S21" s="32"/>
    </row>
    <row r="22" spans="2:19" s="26" customFormat="1" ht="25.9" customHeight="1" x14ac:dyDescent="0.2">
      <c r="B22" s="25"/>
      <c r="C22" s="37"/>
      <c r="D22" s="37"/>
      <c r="E22" s="37"/>
      <c r="F22" s="39" t="s">
        <v>33</v>
      </c>
      <c r="G22" s="40" t="s">
        <v>29</v>
      </c>
      <c r="H22" s="41">
        <v>1</v>
      </c>
      <c r="I22" s="56">
        <f>84000*1.14</f>
        <v>95759.999999999985</v>
      </c>
      <c r="J22" s="42">
        <f t="shared" ref="J22" si="1">ROUND(I22*H22,2)</f>
        <v>95760</v>
      </c>
      <c r="K22" s="39" t="s">
        <v>34</v>
      </c>
      <c r="L22" s="25"/>
      <c r="M22" s="31"/>
      <c r="N22" s="71"/>
      <c r="S22" s="32"/>
    </row>
    <row r="23" spans="2:19" s="26" customFormat="1" ht="12" x14ac:dyDescent="0.2">
      <c r="B23" s="25"/>
      <c r="C23" s="37"/>
      <c r="D23" s="37"/>
      <c r="E23" s="38"/>
      <c r="F23" s="39"/>
      <c r="G23" s="40"/>
      <c r="H23" s="41"/>
      <c r="I23" s="56"/>
      <c r="J23" s="42"/>
      <c r="K23" s="39"/>
      <c r="L23" s="25"/>
      <c r="M23" s="31"/>
      <c r="N23" s="73"/>
      <c r="S23" s="32"/>
    </row>
    <row r="24" spans="2:19" s="5" customFormat="1" ht="12" x14ac:dyDescent="0.2">
      <c r="B24" s="4"/>
      <c r="C24" s="37"/>
      <c r="D24" s="37"/>
      <c r="E24" s="38"/>
      <c r="F24" s="39"/>
      <c r="G24" s="40"/>
      <c r="H24" s="41"/>
      <c r="I24" s="56"/>
      <c r="J24" s="42"/>
      <c r="K24" s="39"/>
      <c r="L24" s="4"/>
      <c r="M24" s="43"/>
      <c r="N24" s="74"/>
    </row>
    <row r="25" spans="2:19" s="45" customFormat="1" ht="12" x14ac:dyDescent="0.2">
      <c r="B25" s="44"/>
      <c r="C25" s="57"/>
      <c r="D25" s="57"/>
      <c r="E25" s="58"/>
      <c r="F25" s="59"/>
      <c r="G25" s="60"/>
      <c r="H25" s="61"/>
      <c r="I25" s="62"/>
      <c r="J25" s="63"/>
      <c r="K25" s="59"/>
      <c r="L25" s="44"/>
      <c r="N25" s="75"/>
    </row>
    <row r="26" spans="2:19" s="45" customFormat="1" ht="12" x14ac:dyDescent="0.2">
      <c r="B26" s="44"/>
      <c r="C26" s="64"/>
      <c r="D26" s="64"/>
      <c r="E26" s="65"/>
      <c r="F26" s="70"/>
      <c r="G26" s="67"/>
      <c r="H26" s="68"/>
      <c r="I26" s="69"/>
      <c r="J26" s="69"/>
      <c r="K26" s="66"/>
      <c r="L26" s="44"/>
      <c r="N26" s="76"/>
    </row>
    <row r="27" spans="2:19" s="5" customFormat="1" ht="10.5" customHeight="1" x14ac:dyDescent="0.2">
      <c r="B27" s="46"/>
      <c r="C27" s="47"/>
      <c r="D27" s="47"/>
      <c r="E27" s="47"/>
      <c r="F27" s="47"/>
      <c r="G27" s="47"/>
      <c r="H27" s="47"/>
      <c r="I27" s="48"/>
      <c r="J27" s="47"/>
      <c r="K27" s="47"/>
      <c r="L27" s="4"/>
      <c r="N27" s="77"/>
    </row>
    <row r="30" spans="2:19" ht="12" thickBot="1" x14ac:dyDescent="0.25"/>
    <row r="31" spans="2:19" ht="30.6" customHeight="1" thickBot="1" x14ac:dyDescent="0.35">
      <c r="B31" s="51"/>
      <c r="C31" s="52"/>
      <c r="D31" s="52"/>
      <c r="E31" s="52"/>
      <c r="F31" s="53" t="s">
        <v>28</v>
      </c>
      <c r="G31" s="52"/>
      <c r="H31" s="52"/>
      <c r="I31" s="54"/>
      <c r="J31" s="80">
        <f>J18</f>
        <v>90395</v>
      </c>
      <c r="K31" s="55"/>
    </row>
  </sheetData>
  <autoFilter ref="C17:K24"/>
  <mergeCells count="1">
    <mergeCell ref="E10:H10"/>
  </mergeCells>
  <pageMargins left="0.39374999999999999" right="0.39374999999999999" top="0.39374999999999999" bottom="0.39374999999999999" header="0" footer="0"/>
  <pageSetup paperSize="9" scale="71" fitToHeight="100" orientation="portrait" blackAndWhite="1" r:id="rId1"/>
  <headerFooter>
    <oddFooter>&amp;CStrana &amp;P z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Vrtání VCP</vt:lpstr>
      <vt:lpstr>'Vrtání VCP'!Názvy_tisku</vt:lpstr>
    </vt:vector>
  </TitlesOfParts>
  <Company>Metrostav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Kašprišinová Magdalena Ing.</dc:creator>
  <cp:lastModifiedBy>Pavel</cp:lastModifiedBy>
  <dcterms:created xsi:type="dcterms:W3CDTF">2023-03-22T07:37:13Z</dcterms:created>
  <dcterms:modified xsi:type="dcterms:W3CDTF">2023-06-11T08:34:11Z</dcterms:modified>
</cp:coreProperties>
</file>